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xmiktom\AppData\Local\Microsoft\Windows\INetCache\Content.Outlook\24PBVXMF\"/>
    </mc:Choice>
  </mc:AlternateContent>
  <bookViews>
    <workbookView xWindow="0" yWindow="0" windowWidth="28770" windowHeight="12000" firstSheet="1" activeTab="1"/>
  </bookViews>
  <sheets>
    <sheet name="List1" sheetId="1" state="hidden" r:id="rId1"/>
    <sheet name="da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6" i="1"/>
  <c r="H3" i="1"/>
  <c r="H2" i="1"/>
  <c r="H4" i="1"/>
  <c r="H5" i="1"/>
  <c r="H6" i="1"/>
  <c r="H7" i="1"/>
  <c r="H8" i="1"/>
  <c r="H9" i="1"/>
  <c r="H10" i="1"/>
  <c r="H11" i="1"/>
  <c r="H12" i="1"/>
  <c r="H13" i="1"/>
  <c r="H14" i="1"/>
  <c r="H15" i="1"/>
  <c r="H32" i="1"/>
  <c r="H34" i="1"/>
  <c r="H35" i="1"/>
  <c r="H36" i="1"/>
  <c r="H37" i="1"/>
  <c r="H38" i="1"/>
  <c r="H39" i="1"/>
  <c r="H40" i="1"/>
  <c r="H41" i="1"/>
  <c r="H42" i="1"/>
  <c r="H43" i="1"/>
  <c r="H44" i="1"/>
  <c r="H1" i="1"/>
</calcChain>
</file>

<file path=xl/sharedStrings.xml><?xml version="1.0" encoding="utf-8"?>
<sst xmlns="http://schemas.openxmlformats.org/spreadsheetml/2006/main" count="182" uniqueCount="80">
  <si>
    <t>A63.0 Anogenitální (venerické) bradavice</t>
  </si>
  <si>
    <t>B97.7 Papillomavirus j ako příčina nemoci zařazené do j iných kapitol</t>
  </si>
  <si>
    <t>N87 Dysplázie hrdla děložního</t>
  </si>
  <si>
    <t>N87.0 Mírná cervikální dysplázie</t>
  </si>
  <si>
    <t>N87.1 Střední cervikální dysplázie</t>
  </si>
  <si>
    <t>N87.2 Těžká cervikální dysplázie nezařazená j inde</t>
  </si>
  <si>
    <t>N87.9 Dysplázie hrdla děložního NS</t>
  </si>
  <si>
    <t>N89.0 Mírná vaginální dysplázie</t>
  </si>
  <si>
    <t>N89.1 Střední vaginální dysplázie</t>
  </si>
  <si>
    <t>N89.2 Těžká vaginální dysplázie nezařazená j inde</t>
  </si>
  <si>
    <t>N89.3 Dysplázie pochvy NS</t>
  </si>
  <si>
    <t>N90.0 Mírná vulvární dysplázie</t>
  </si>
  <si>
    <t>N90.1 Střední vulvární dysplázie nezařazená j inde</t>
  </si>
  <si>
    <t>N90.2 Těžká vulvární dysplázie nezařazená j inde</t>
  </si>
  <si>
    <t>N90.3 Dysplázie vulvy NS</t>
  </si>
  <si>
    <t>C01 Zhoubný novotvar kořene j azyka</t>
  </si>
  <si>
    <t>C02 Zhoubný novotvar j iných a neurčených částí j azyka</t>
  </si>
  <si>
    <t>C03 Zhoubný novotvar dásně – gingivy</t>
  </si>
  <si>
    <t>C04 Zhoubný novotvar ústní spodiny</t>
  </si>
  <si>
    <t>C05 Zhoubný novotvar patra</t>
  </si>
  <si>
    <t>C06 Zhoubný novotvar j iných a neurčených částí úst</t>
  </si>
  <si>
    <t>C07 Zhoubný novotvar příušní (parotické) žlázy</t>
  </si>
  <si>
    <t>C08 Zhoubný novotvar j iných a neurčených slinných žláz</t>
  </si>
  <si>
    <t>C09 Zhoubný novotvar mandle (tonzily)</t>
  </si>
  <si>
    <t>C10 Zhoubný novotvar ústní části hltanu – orofaryngu</t>
  </si>
  <si>
    <t>C21 Zhoubný novotvar řiti a řitního kanálu</t>
  </si>
  <si>
    <t>C32 Zhoubný novotvar hrtanu</t>
  </si>
  <si>
    <t>C51 Zhoubný novotvar vulvy</t>
  </si>
  <si>
    <t>C52 Zhoubný novotvar pochvy (vaginy)</t>
  </si>
  <si>
    <t>C53 Zhoubný novotvar hrdla děložního [cervicis uteri]</t>
  </si>
  <si>
    <t>C60 Zhoubný novotvar pyje</t>
  </si>
  <si>
    <t>D01.3 Řiť a řitní kanál</t>
  </si>
  <si>
    <t>D06 Karcinom i n situ hrdla děložního</t>
  </si>
  <si>
    <t>D07.1 Vulva</t>
  </si>
  <si>
    <t>D07.2 Pochva</t>
  </si>
  <si>
    <t>D07.4 Penis</t>
  </si>
  <si>
    <t>D10.5 Jiné části orofaryngu</t>
  </si>
  <si>
    <t>D10.6 Nosohltan [nasopharynx]</t>
  </si>
  <si>
    <t>D10.7 Hypofarynx</t>
  </si>
  <si>
    <t>D10.9 Hltan NS</t>
  </si>
  <si>
    <t>D14.1 Hrtan</t>
  </si>
  <si>
    <t>D14.2 Průdušnice</t>
  </si>
  <si>
    <t>D14.3 Průduška a plíce</t>
  </si>
  <si>
    <t>D14.4 Dýchací soustava NS</t>
  </si>
  <si>
    <t>Počet případů ukončených DPN</t>
  </si>
  <si>
    <t>Průměrná délka trvání DPN</t>
  </si>
  <si>
    <t>Součet dnů ukončených případů DPN</t>
  </si>
  <si>
    <t>Zdroj: ČSSZ</t>
  </si>
  <si>
    <t xml:space="preserve">Pozn.: </t>
  </si>
  <si>
    <t>Počet ukončených dávkových případů DPN</t>
  </si>
  <si>
    <t>Součet dnů trvání ukončených dávkových případů DPN</t>
  </si>
  <si>
    <t>Průměrná délka trvání ukončených dávkových případů DPN</t>
  </si>
  <si>
    <r>
      <t>Průměrná celková výše vyplacené dávky nemocenská</t>
    </r>
    <r>
      <rPr>
        <b/>
        <vertAlign val="superscript"/>
        <sz val="10"/>
        <color theme="0"/>
        <rFont val="Tahoma"/>
        <family val="2"/>
        <charset val="238"/>
      </rPr>
      <t xml:space="preserve"> 1)</t>
    </r>
    <r>
      <rPr>
        <b/>
        <sz val="10"/>
        <color theme="0"/>
        <rFont val="Tahoma"/>
        <family val="2"/>
        <charset val="238"/>
      </rPr>
      <t xml:space="preserve">
 (v Kč)</t>
    </r>
  </si>
  <si>
    <t>Počet ukončených případů DPN</t>
  </si>
  <si>
    <t>Součet dnů trvání ukončených případů DPN</t>
  </si>
  <si>
    <t>Průměrná délka trvání ukončených případů DPN</t>
  </si>
  <si>
    <t>1) Ukazatel k dispozici až od roku 2019. Dávka nemocenská se vyplácí od 15. dne trvání DPN a průměr je uveden z celkové částky za celou dobu trvání případu.</t>
  </si>
  <si>
    <t>J18</t>
  </si>
  <si>
    <t>M35</t>
  </si>
  <si>
    <t>U08</t>
  </si>
  <si>
    <t>U09</t>
  </si>
  <si>
    <t>U10</t>
  </si>
  <si>
    <r>
      <t xml:space="preserve">jednotlivé diagnózy </t>
    </r>
    <r>
      <rPr>
        <vertAlign val="superscript"/>
        <sz val="10"/>
        <rFont val="Tahoma"/>
        <family val="2"/>
        <charset val="238"/>
      </rPr>
      <t>2)</t>
    </r>
  </si>
  <si>
    <r>
      <t>celé kategorie</t>
    </r>
    <r>
      <rPr>
        <vertAlign val="superscript"/>
        <sz val="10"/>
        <rFont val="Tahoma"/>
        <family val="2"/>
        <charset val="238"/>
      </rPr>
      <t xml:space="preserve"> 2)</t>
    </r>
  </si>
  <si>
    <t>anonymizováno</t>
  </si>
  <si>
    <t>U69.75</t>
  </si>
  <si>
    <t>U07.1</t>
  </si>
  <si>
    <t>U07.2</t>
  </si>
  <si>
    <t>B34.2</t>
  </si>
  <si>
    <t>B34.8</t>
  </si>
  <si>
    <t>Z03.8</t>
  </si>
  <si>
    <t>Z11.5</t>
  </si>
  <si>
    <t>Z20.8</t>
  </si>
  <si>
    <t>Z22.8</t>
  </si>
  <si>
    <t>Z29.0</t>
  </si>
  <si>
    <t>J12.8</t>
  </si>
  <si>
    <t>J06.8</t>
  </si>
  <si>
    <t>J20.8</t>
  </si>
  <si>
    <t>J84.8</t>
  </si>
  <si>
    <t xml:space="preserve">2)  V praxi se stává, že lékaři zadávají diagnózy, jak v třímístné, tak v čtyřmístné klasifikaci, tudíž třímístná klasifikace neobsahuje vždy jen souhrn za celou kategorii a čtyřmístná klasifikace nemusí naopak zahrnout všechny případy.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</si>
</sst>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sz val="10"/>
      <name val="Tahoma"/>
      <family val="2"/>
      <charset val="238"/>
    </font>
    <font>
      <b/>
      <vertAlign val="superscript"/>
      <sz val="10"/>
      <color theme="0"/>
      <name val="Tahoma"/>
      <family val="2"/>
      <charset val="238"/>
    </font>
    <font>
      <vertAlign val="superscript"/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" fillId="2" borderId="1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4" fontId="0" fillId="0" borderId="0" xfId="0" applyNumberFormat="1"/>
    <xf numFmtId="4" fontId="1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2" fillId="3" borderId="5" xfId="0" applyNumberFormat="1" applyFont="1" applyFill="1" applyBorder="1" applyAlignment="1">
      <alignment horizontal="left" vertical="center"/>
    </xf>
    <xf numFmtId="3" fontId="2" fillId="3" borderId="6" xfId="0" applyNumberFormat="1" applyFont="1" applyFill="1" applyBorder="1" applyAlignment="1">
      <alignment horizontal="left" vertical="center"/>
    </xf>
    <xf numFmtId="3" fontId="2" fillId="3" borderId="7" xfId="0" applyNumberFormat="1" applyFont="1" applyFill="1" applyBorder="1" applyAlignment="1">
      <alignment horizontal="left" vertical="center"/>
    </xf>
    <xf numFmtId="3" fontId="2" fillId="3" borderId="5" xfId="0" applyNumberFormat="1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vertical="center"/>
    </xf>
    <xf numFmtId="3" fontId="2" fillId="3" borderId="7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left" vertical="center"/>
    </xf>
    <xf numFmtId="3" fontId="2" fillId="0" borderId="4" xfId="0" applyNumberFormat="1" applyFont="1" applyFill="1" applyBorder="1" applyAlignment="1">
      <alignment horizontal="right" vertical="center"/>
    </xf>
    <xf numFmtId="3" fontId="0" fillId="0" borderId="3" xfId="0" applyNumberFormat="1" applyBorder="1" applyAlignment="1">
      <alignment horizontal="right"/>
    </xf>
    <xf numFmtId="3" fontId="2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35" workbookViewId="0">
      <selection sqref="A1:A44"/>
    </sheetView>
  </sheetViews>
  <sheetFormatPr defaultRowHeight="12.75" x14ac:dyDescent="0.2"/>
  <sheetData>
    <row r="1" spans="1:8" x14ac:dyDescent="0.2">
      <c r="A1" t="s">
        <v>0</v>
      </c>
      <c r="H1" t="str">
        <f>MID(A1,1,5)</f>
        <v>A63.0</v>
      </c>
    </row>
    <row r="2" spans="1:8" x14ac:dyDescent="0.2">
      <c r="A2" t="s">
        <v>1</v>
      </c>
      <c r="H2" t="str">
        <f t="shared" ref="H2:H44" si="0">MID(A2,1,5)</f>
        <v>B97.7</v>
      </c>
    </row>
    <row r="3" spans="1:8" x14ac:dyDescent="0.2">
      <c r="A3" t="s">
        <v>2</v>
      </c>
      <c r="H3" t="str">
        <f>MID(A3,1,4)</f>
        <v xml:space="preserve">N87 </v>
      </c>
    </row>
    <row r="4" spans="1:8" x14ac:dyDescent="0.2">
      <c r="A4" t="s">
        <v>3</v>
      </c>
      <c r="H4" t="str">
        <f t="shared" si="0"/>
        <v>N87.0</v>
      </c>
    </row>
    <row r="5" spans="1:8" x14ac:dyDescent="0.2">
      <c r="A5" t="s">
        <v>4</v>
      </c>
      <c r="H5" t="str">
        <f t="shared" si="0"/>
        <v>N87.1</v>
      </c>
    </row>
    <row r="6" spans="1:8" x14ac:dyDescent="0.2">
      <c r="A6" t="s">
        <v>5</v>
      </c>
      <c r="H6" t="str">
        <f t="shared" si="0"/>
        <v>N87.2</v>
      </c>
    </row>
    <row r="7" spans="1:8" x14ac:dyDescent="0.2">
      <c r="A7" t="s">
        <v>6</v>
      </c>
      <c r="H7" t="str">
        <f t="shared" si="0"/>
        <v>N87.9</v>
      </c>
    </row>
    <row r="8" spans="1:8" x14ac:dyDescent="0.2">
      <c r="A8" t="s">
        <v>7</v>
      </c>
      <c r="H8" t="str">
        <f t="shared" si="0"/>
        <v>N89.0</v>
      </c>
    </row>
    <row r="9" spans="1:8" x14ac:dyDescent="0.2">
      <c r="A9" t="s">
        <v>8</v>
      </c>
      <c r="H9" t="str">
        <f t="shared" si="0"/>
        <v>N89.1</v>
      </c>
    </row>
    <row r="10" spans="1:8" x14ac:dyDescent="0.2">
      <c r="A10" t="s">
        <v>9</v>
      </c>
      <c r="H10" t="str">
        <f t="shared" si="0"/>
        <v>N89.2</v>
      </c>
    </row>
    <row r="11" spans="1:8" x14ac:dyDescent="0.2">
      <c r="A11" t="s">
        <v>10</v>
      </c>
      <c r="H11" t="str">
        <f t="shared" si="0"/>
        <v>N89.3</v>
      </c>
    </row>
    <row r="12" spans="1:8" x14ac:dyDescent="0.2">
      <c r="A12" t="s">
        <v>11</v>
      </c>
      <c r="H12" t="str">
        <f t="shared" si="0"/>
        <v>N90.0</v>
      </c>
    </row>
    <row r="13" spans="1:8" x14ac:dyDescent="0.2">
      <c r="A13" t="s">
        <v>12</v>
      </c>
      <c r="H13" t="str">
        <f t="shared" si="0"/>
        <v>N90.1</v>
      </c>
    </row>
    <row r="14" spans="1:8" x14ac:dyDescent="0.2">
      <c r="A14" t="s">
        <v>13</v>
      </c>
      <c r="H14" t="str">
        <f t="shared" si="0"/>
        <v>N90.2</v>
      </c>
    </row>
    <row r="15" spans="1:8" x14ac:dyDescent="0.2">
      <c r="A15" t="s">
        <v>14</v>
      </c>
      <c r="H15" t="str">
        <f t="shared" si="0"/>
        <v>N90.3</v>
      </c>
    </row>
    <row r="16" spans="1:8" x14ac:dyDescent="0.2">
      <c r="A16" t="s">
        <v>15</v>
      </c>
      <c r="H16" t="str">
        <f>MID(A16,1,4)</f>
        <v xml:space="preserve">C01 </v>
      </c>
    </row>
    <row r="17" spans="1:8" x14ac:dyDescent="0.2">
      <c r="A17" t="s">
        <v>16</v>
      </c>
      <c r="H17" t="str">
        <f t="shared" ref="H17:H31" si="1">MID(A17,1,4)</f>
        <v xml:space="preserve">C02 </v>
      </c>
    </row>
    <row r="18" spans="1:8" x14ac:dyDescent="0.2">
      <c r="A18" t="s">
        <v>17</v>
      </c>
      <c r="H18" t="str">
        <f t="shared" si="1"/>
        <v xml:space="preserve">C03 </v>
      </c>
    </row>
    <row r="19" spans="1:8" x14ac:dyDescent="0.2">
      <c r="A19" t="s">
        <v>18</v>
      </c>
      <c r="H19" t="str">
        <f t="shared" si="1"/>
        <v xml:space="preserve">C04 </v>
      </c>
    </row>
    <row r="20" spans="1:8" x14ac:dyDescent="0.2">
      <c r="A20" t="s">
        <v>19</v>
      </c>
      <c r="H20" t="str">
        <f t="shared" si="1"/>
        <v xml:space="preserve">C05 </v>
      </c>
    </row>
    <row r="21" spans="1:8" x14ac:dyDescent="0.2">
      <c r="A21" t="s">
        <v>20</v>
      </c>
      <c r="H21" t="str">
        <f t="shared" si="1"/>
        <v xml:space="preserve">C06 </v>
      </c>
    </row>
    <row r="22" spans="1:8" x14ac:dyDescent="0.2">
      <c r="A22" t="s">
        <v>21</v>
      </c>
      <c r="H22" t="str">
        <f t="shared" si="1"/>
        <v xml:space="preserve">C07 </v>
      </c>
    </row>
    <row r="23" spans="1:8" x14ac:dyDescent="0.2">
      <c r="A23" t="s">
        <v>22</v>
      </c>
      <c r="H23" t="str">
        <f t="shared" si="1"/>
        <v xml:space="preserve">C08 </v>
      </c>
    </row>
    <row r="24" spans="1:8" x14ac:dyDescent="0.2">
      <c r="A24" t="s">
        <v>23</v>
      </c>
      <c r="H24" t="str">
        <f t="shared" si="1"/>
        <v xml:space="preserve">C09 </v>
      </c>
    </row>
    <row r="25" spans="1:8" x14ac:dyDescent="0.2">
      <c r="A25" t="s">
        <v>24</v>
      </c>
      <c r="H25" t="str">
        <f t="shared" si="1"/>
        <v xml:space="preserve">C10 </v>
      </c>
    </row>
    <row r="26" spans="1:8" x14ac:dyDescent="0.2">
      <c r="A26" t="s">
        <v>25</v>
      </c>
      <c r="H26" t="str">
        <f t="shared" si="1"/>
        <v xml:space="preserve">C21 </v>
      </c>
    </row>
    <row r="27" spans="1:8" x14ac:dyDescent="0.2">
      <c r="A27" t="s">
        <v>26</v>
      </c>
      <c r="H27" t="str">
        <f t="shared" si="1"/>
        <v xml:space="preserve">C32 </v>
      </c>
    </row>
    <row r="28" spans="1:8" x14ac:dyDescent="0.2">
      <c r="A28" t="s">
        <v>27</v>
      </c>
      <c r="H28" t="str">
        <f t="shared" si="1"/>
        <v xml:space="preserve">C51 </v>
      </c>
    </row>
    <row r="29" spans="1:8" x14ac:dyDescent="0.2">
      <c r="A29" t="s">
        <v>28</v>
      </c>
      <c r="H29" t="str">
        <f t="shared" si="1"/>
        <v xml:space="preserve">C52 </v>
      </c>
    </row>
    <row r="30" spans="1:8" x14ac:dyDescent="0.2">
      <c r="A30" t="s">
        <v>29</v>
      </c>
      <c r="H30" t="str">
        <f t="shared" si="1"/>
        <v xml:space="preserve">C53 </v>
      </c>
    </row>
    <row r="31" spans="1:8" x14ac:dyDescent="0.2">
      <c r="A31" t="s">
        <v>30</v>
      </c>
      <c r="H31" t="str">
        <f t="shared" si="1"/>
        <v xml:space="preserve">C60 </v>
      </c>
    </row>
    <row r="32" spans="1:8" x14ac:dyDescent="0.2">
      <c r="A32" t="s">
        <v>31</v>
      </c>
      <c r="H32" t="str">
        <f t="shared" si="0"/>
        <v>D01.3</v>
      </c>
    </row>
    <row r="33" spans="1:8" x14ac:dyDescent="0.2">
      <c r="A33" t="s">
        <v>32</v>
      </c>
      <c r="H33" t="str">
        <f>MID(A33,1,4)</f>
        <v xml:space="preserve">D06 </v>
      </c>
    </row>
    <row r="34" spans="1:8" x14ac:dyDescent="0.2">
      <c r="A34" t="s">
        <v>33</v>
      </c>
      <c r="H34" t="str">
        <f t="shared" si="0"/>
        <v>D07.1</v>
      </c>
    </row>
    <row r="35" spans="1:8" x14ac:dyDescent="0.2">
      <c r="A35" t="s">
        <v>34</v>
      </c>
      <c r="H35" t="str">
        <f t="shared" si="0"/>
        <v>D07.2</v>
      </c>
    </row>
    <row r="36" spans="1:8" x14ac:dyDescent="0.2">
      <c r="A36" t="s">
        <v>35</v>
      </c>
      <c r="H36" t="str">
        <f t="shared" si="0"/>
        <v>D07.4</v>
      </c>
    </row>
    <row r="37" spans="1:8" x14ac:dyDescent="0.2">
      <c r="A37" t="s">
        <v>36</v>
      </c>
      <c r="H37" t="str">
        <f t="shared" si="0"/>
        <v>D10.5</v>
      </c>
    </row>
    <row r="38" spans="1:8" x14ac:dyDescent="0.2">
      <c r="A38" t="s">
        <v>37</v>
      </c>
      <c r="H38" t="str">
        <f t="shared" si="0"/>
        <v>D10.6</v>
      </c>
    </row>
    <row r="39" spans="1:8" x14ac:dyDescent="0.2">
      <c r="A39" t="s">
        <v>38</v>
      </c>
      <c r="H39" t="str">
        <f t="shared" si="0"/>
        <v>D10.7</v>
      </c>
    </row>
    <row r="40" spans="1:8" x14ac:dyDescent="0.2">
      <c r="A40" t="s">
        <v>39</v>
      </c>
      <c r="H40" t="str">
        <f t="shared" si="0"/>
        <v>D10.9</v>
      </c>
    </row>
    <row r="41" spans="1:8" x14ac:dyDescent="0.2">
      <c r="A41" t="s">
        <v>40</v>
      </c>
      <c r="H41" t="str">
        <f t="shared" si="0"/>
        <v>D14.1</v>
      </c>
    </row>
    <row r="42" spans="1:8" x14ac:dyDescent="0.2">
      <c r="A42" t="s">
        <v>41</v>
      </c>
      <c r="H42" t="str">
        <f t="shared" si="0"/>
        <v>D14.2</v>
      </c>
    </row>
    <row r="43" spans="1:8" x14ac:dyDescent="0.2">
      <c r="A43" t="s">
        <v>42</v>
      </c>
      <c r="H43" t="str">
        <f t="shared" si="0"/>
        <v>D14.3</v>
      </c>
    </row>
    <row r="44" spans="1:8" x14ac:dyDescent="0.2">
      <c r="A44" t="s">
        <v>43</v>
      </c>
      <c r="H44" t="str">
        <f t="shared" si="0"/>
        <v>D14.4</v>
      </c>
    </row>
  </sheetData>
  <pageMargins left="0.7" right="0.7" top="0.78740157499999996" bottom="0.78740157499999996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22"/>
  <sheetViews>
    <sheetView showGridLines="0" tabSelected="1" zoomScaleNormal="100" workbookViewId="0"/>
  </sheetViews>
  <sheetFormatPr defaultColWidth="9.140625" defaultRowHeight="12.75" x14ac:dyDescent="0.2"/>
  <cols>
    <col min="1" max="1" width="8.85546875" style="2" customWidth="1"/>
    <col min="2" max="2" width="9.140625" style="2"/>
    <col min="3" max="5" width="17.85546875" style="2" bestFit="1" customWidth="1"/>
    <col min="6" max="6" width="23.5703125" style="7" customWidth="1"/>
    <col min="7" max="10" width="23.42578125" style="2" customWidth="1"/>
    <col min="11" max="16384" width="9.140625" style="2"/>
  </cols>
  <sheetData>
    <row r="3" spans="2:9" ht="52.5" x14ac:dyDescent="0.2">
      <c r="B3" s="1">
        <v>2020</v>
      </c>
      <c r="C3" s="3" t="s">
        <v>53</v>
      </c>
      <c r="D3" s="3" t="s">
        <v>54</v>
      </c>
      <c r="E3" s="3" t="s">
        <v>55</v>
      </c>
      <c r="F3" s="3" t="s">
        <v>49</v>
      </c>
      <c r="G3" s="3" t="s">
        <v>50</v>
      </c>
      <c r="H3" s="3" t="s">
        <v>51</v>
      </c>
      <c r="I3" s="8" t="s">
        <v>52</v>
      </c>
    </row>
    <row r="4" spans="2:9" s="9" customFormat="1" ht="14.25" x14ac:dyDescent="0.2">
      <c r="B4" s="10" t="s">
        <v>62</v>
      </c>
      <c r="C4" s="11"/>
      <c r="D4" s="11"/>
      <c r="E4" s="11"/>
      <c r="F4" s="11"/>
      <c r="G4" s="11"/>
      <c r="H4" s="11"/>
      <c r="I4" s="12"/>
    </row>
    <row r="5" spans="2:9" x14ac:dyDescent="0.2">
      <c r="B5" s="4" t="s">
        <v>66</v>
      </c>
      <c r="C5" s="4">
        <v>138438</v>
      </c>
      <c r="D5" s="4">
        <v>2293301</v>
      </c>
      <c r="E5" s="4">
        <v>16.565545587194269</v>
      </c>
      <c r="F5" s="4">
        <v>63776</v>
      </c>
      <c r="G5" s="4">
        <v>1489966</v>
      </c>
      <c r="H5" s="4">
        <v>23.362487456096336</v>
      </c>
      <c r="I5" s="4">
        <v>4971.0084044154537</v>
      </c>
    </row>
    <row r="6" spans="2:9" x14ac:dyDescent="0.2">
      <c r="B6" s="5" t="s">
        <v>67</v>
      </c>
      <c r="C6" s="5">
        <v>5230</v>
      </c>
      <c r="D6" s="5">
        <v>64948</v>
      </c>
      <c r="E6" s="5">
        <v>12.418355640535372</v>
      </c>
      <c r="F6" s="5">
        <v>1319</v>
      </c>
      <c r="G6" s="5">
        <v>28897</v>
      </c>
      <c r="H6" s="5">
        <v>21.908263836239577</v>
      </c>
      <c r="I6" s="5">
        <v>3894.9302501895377</v>
      </c>
    </row>
    <row r="7" spans="2:9" s="9" customFormat="1" ht="13.5" customHeight="1" x14ac:dyDescent="0.2">
      <c r="B7" s="5" t="s">
        <v>65</v>
      </c>
      <c r="C7" s="5">
        <v>21194</v>
      </c>
      <c r="D7" s="5">
        <v>271791</v>
      </c>
      <c r="E7" s="5">
        <v>12.82395961121072</v>
      </c>
      <c r="F7" s="5">
        <v>6064</v>
      </c>
      <c r="G7" s="5">
        <v>132771</v>
      </c>
      <c r="H7" s="5">
        <v>21.89495382585752</v>
      </c>
      <c r="I7" s="5">
        <v>4024.1414907651715</v>
      </c>
    </row>
    <row r="8" spans="2:9" x14ac:dyDescent="0.2">
      <c r="B8" s="5" t="s">
        <v>68</v>
      </c>
      <c r="C8" s="5">
        <v>3477</v>
      </c>
      <c r="D8" s="5">
        <v>60383</v>
      </c>
      <c r="E8" s="5">
        <v>17.366407822835779</v>
      </c>
      <c r="F8" s="5">
        <v>1628</v>
      </c>
      <c r="G8" s="5">
        <v>40835</v>
      </c>
      <c r="H8" s="5">
        <v>25.082923832923832</v>
      </c>
      <c r="I8" s="5">
        <v>5896.4434889434888</v>
      </c>
    </row>
    <row r="9" spans="2:9" x14ac:dyDescent="0.2">
      <c r="B9" s="5" t="s">
        <v>69</v>
      </c>
      <c r="C9" s="5">
        <v>625</v>
      </c>
      <c r="D9" s="5">
        <v>8889</v>
      </c>
      <c r="E9" s="5">
        <v>14.2224</v>
      </c>
      <c r="F9" s="5">
        <v>190</v>
      </c>
      <c r="G9" s="5">
        <v>5306</v>
      </c>
      <c r="H9" s="5">
        <v>27.926315789473684</v>
      </c>
      <c r="I9" s="5">
        <v>6403.2789473684206</v>
      </c>
    </row>
    <row r="10" spans="2:9" x14ac:dyDescent="0.2">
      <c r="B10" s="5" t="s">
        <v>70</v>
      </c>
      <c r="C10" s="5">
        <v>923</v>
      </c>
      <c r="D10" s="5">
        <v>15283</v>
      </c>
      <c r="E10" s="5">
        <v>16.557963163596966</v>
      </c>
      <c r="F10" s="5">
        <v>330</v>
      </c>
      <c r="G10" s="5">
        <v>9930</v>
      </c>
      <c r="H10" s="5">
        <v>30.09090909090909</v>
      </c>
      <c r="I10" s="5">
        <v>7941.9909090909086</v>
      </c>
    </row>
    <row r="11" spans="2:9" x14ac:dyDescent="0.2">
      <c r="B11" s="5" t="s">
        <v>71</v>
      </c>
      <c r="C11" s="5">
        <v>8</v>
      </c>
      <c r="D11" s="5">
        <v>70</v>
      </c>
      <c r="E11" s="5">
        <v>8.75</v>
      </c>
      <c r="F11" s="5">
        <v>1</v>
      </c>
      <c r="G11" s="5">
        <v>32</v>
      </c>
      <c r="H11" s="5">
        <v>32</v>
      </c>
      <c r="I11" s="22" t="s">
        <v>64</v>
      </c>
    </row>
    <row r="12" spans="2:9" s="9" customFormat="1" x14ac:dyDescent="0.2">
      <c r="B12" s="5" t="s">
        <v>72</v>
      </c>
      <c r="C12" s="5">
        <v>11322</v>
      </c>
      <c r="D12" s="5">
        <v>142870</v>
      </c>
      <c r="E12" s="5">
        <v>12.618795265854089</v>
      </c>
      <c r="F12" s="5">
        <v>3431</v>
      </c>
      <c r="G12" s="5">
        <v>67089</v>
      </c>
      <c r="H12" s="5">
        <v>19.553774409793064</v>
      </c>
      <c r="I12" s="5">
        <v>2707.1614689594871</v>
      </c>
    </row>
    <row r="13" spans="2:9" s="9" customFormat="1" x14ac:dyDescent="0.2">
      <c r="B13" s="5" t="s">
        <v>73</v>
      </c>
      <c r="C13" s="5">
        <v>156</v>
      </c>
      <c r="D13" s="5">
        <v>2253</v>
      </c>
      <c r="E13" s="5">
        <v>14.442307692307692</v>
      </c>
      <c r="F13" s="5">
        <v>55</v>
      </c>
      <c r="G13" s="5">
        <v>1177</v>
      </c>
      <c r="H13" s="5">
        <v>21.4</v>
      </c>
      <c r="I13" s="5">
        <v>3657.0363636363636</v>
      </c>
    </row>
    <row r="14" spans="2:9" s="9" customFormat="1" x14ac:dyDescent="0.2">
      <c r="B14" s="5" t="s">
        <v>74</v>
      </c>
      <c r="C14" s="5">
        <v>2001</v>
      </c>
      <c r="D14" s="5">
        <v>25520</v>
      </c>
      <c r="E14" s="5">
        <v>12.753623188405797</v>
      </c>
      <c r="F14" s="5">
        <v>552</v>
      </c>
      <c r="G14" s="5">
        <v>11606</v>
      </c>
      <c r="H14" s="5">
        <v>21.025362318840578</v>
      </c>
      <c r="I14" s="5">
        <v>3571.128623188406</v>
      </c>
    </row>
    <row r="15" spans="2:9" s="9" customFormat="1" x14ac:dyDescent="0.2">
      <c r="B15" s="5" t="s">
        <v>75</v>
      </c>
      <c r="C15" s="5">
        <v>363</v>
      </c>
      <c r="D15" s="5">
        <v>12290</v>
      </c>
      <c r="E15" s="5">
        <v>33.856749311294763</v>
      </c>
      <c r="F15" s="5">
        <v>264</v>
      </c>
      <c r="G15" s="5">
        <v>11354</v>
      </c>
      <c r="H15" s="5">
        <v>43.007575757575758</v>
      </c>
      <c r="I15" s="5">
        <v>14171.05303030303</v>
      </c>
    </row>
    <row r="16" spans="2:9" s="9" customFormat="1" x14ac:dyDescent="0.2">
      <c r="B16" s="5" t="s">
        <v>57</v>
      </c>
      <c r="C16" s="5">
        <v>236</v>
      </c>
      <c r="D16" s="5">
        <v>11763</v>
      </c>
      <c r="E16" s="5">
        <v>49.843220338983052</v>
      </c>
      <c r="F16" s="5">
        <v>182</v>
      </c>
      <c r="G16" s="5">
        <v>11231</v>
      </c>
      <c r="H16" s="5">
        <v>61.708791208791212</v>
      </c>
      <c r="I16" s="5">
        <v>24963.802197802197</v>
      </c>
    </row>
    <row r="17" spans="2:9" s="9" customFormat="1" x14ac:dyDescent="0.2">
      <c r="B17" s="5" t="s">
        <v>76</v>
      </c>
      <c r="C17" s="5">
        <v>24132</v>
      </c>
      <c r="D17" s="5">
        <v>397304</v>
      </c>
      <c r="E17" s="5">
        <v>16.463782529421515</v>
      </c>
      <c r="F17" s="5">
        <v>8474</v>
      </c>
      <c r="G17" s="5">
        <v>260194</v>
      </c>
      <c r="H17" s="5">
        <v>30.704979938635827</v>
      </c>
      <c r="I17" s="5">
        <v>7786.0772952560774</v>
      </c>
    </row>
    <row r="18" spans="2:9" s="9" customFormat="1" x14ac:dyDescent="0.2">
      <c r="B18" s="5" t="s">
        <v>77</v>
      </c>
      <c r="C18" s="5">
        <v>2426</v>
      </c>
      <c r="D18" s="5">
        <v>53610</v>
      </c>
      <c r="E18" s="5">
        <v>22.09810387469085</v>
      </c>
      <c r="F18" s="5">
        <v>1178</v>
      </c>
      <c r="G18" s="5">
        <v>41857</v>
      </c>
      <c r="H18" s="5">
        <v>35.532258064516128</v>
      </c>
      <c r="I18" s="5">
        <v>10119.529711375213</v>
      </c>
    </row>
    <row r="19" spans="2:9" s="9" customFormat="1" x14ac:dyDescent="0.2">
      <c r="B19" s="5" t="s">
        <v>78</v>
      </c>
      <c r="C19" s="5">
        <v>14</v>
      </c>
      <c r="D19" s="5">
        <v>3899</v>
      </c>
      <c r="E19" s="5">
        <v>278.5</v>
      </c>
      <c r="F19" s="5">
        <v>13</v>
      </c>
      <c r="G19" s="5">
        <v>3892</v>
      </c>
      <c r="H19" s="5">
        <v>299.38461538461536</v>
      </c>
      <c r="I19" s="5">
        <v>87832.38461538461</v>
      </c>
    </row>
    <row r="20" spans="2:9" s="9" customFormat="1" x14ac:dyDescent="0.2">
      <c r="B20" s="5" t="s">
        <v>58</v>
      </c>
      <c r="C20" s="5">
        <v>8</v>
      </c>
      <c r="D20" s="5">
        <v>2427</v>
      </c>
      <c r="E20" s="5">
        <v>303.375</v>
      </c>
      <c r="F20" s="5">
        <v>8</v>
      </c>
      <c r="G20" s="5">
        <v>2427</v>
      </c>
      <c r="H20" s="5">
        <v>303.375</v>
      </c>
      <c r="I20" s="5">
        <v>79344.25</v>
      </c>
    </row>
    <row r="21" spans="2:9" x14ac:dyDescent="0.2">
      <c r="B21" s="5" t="s">
        <v>59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2:9" x14ac:dyDescent="0.2">
      <c r="B22" s="5" t="s">
        <v>60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</row>
    <row r="23" spans="2:9" x14ac:dyDescent="0.2">
      <c r="B23" s="6" t="s">
        <v>61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2:9" ht="14.25" x14ac:dyDescent="0.2">
      <c r="B24" s="13" t="s">
        <v>63</v>
      </c>
      <c r="C24" s="14"/>
      <c r="D24" s="14"/>
      <c r="E24" s="14"/>
      <c r="F24" s="14"/>
      <c r="G24" s="14"/>
      <c r="H24" s="14"/>
      <c r="I24" s="15"/>
    </row>
    <row r="25" spans="2:9" x14ac:dyDescent="0.2">
      <c r="B25" s="16" t="s">
        <v>59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</row>
    <row r="26" spans="2:9" x14ac:dyDescent="0.2">
      <c r="B26" s="18" t="s">
        <v>60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</row>
    <row r="27" spans="2:9" x14ac:dyDescent="0.2">
      <c r="B27" s="18" t="s">
        <v>61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</row>
    <row r="28" spans="2:9" x14ac:dyDescent="0.2">
      <c r="B28" s="18" t="s">
        <v>57</v>
      </c>
      <c r="C28" s="19">
        <v>5625</v>
      </c>
      <c r="D28" s="19">
        <v>249016</v>
      </c>
      <c r="E28" s="19">
        <v>44.269511111111115</v>
      </c>
      <c r="F28" s="19">
        <v>4387</v>
      </c>
      <c r="G28" s="19">
        <v>236780</v>
      </c>
      <c r="H28" s="19">
        <v>53.973102347845909</v>
      </c>
      <c r="I28" s="19">
        <v>20560.282653293823</v>
      </c>
    </row>
    <row r="29" spans="2:9" x14ac:dyDescent="0.2">
      <c r="B29" s="20" t="s">
        <v>58</v>
      </c>
      <c r="C29" s="21">
        <v>193</v>
      </c>
      <c r="D29" s="21">
        <v>21082</v>
      </c>
      <c r="E29" s="21">
        <v>109.23316062176166</v>
      </c>
      <c r="F29" s="21">
        <v>165</v>
      </c>
      <c r="G29" s="21">
        <v>20813</v>
      </c>
      <c r="H29" s="21">
        <v>126.13939393939394</v>
      </c>
      <c r="I29" s="21">
        <v>48656.090909090912</v>
      </c>
    </row>
    <row r="30" spans="2:9" x14ac:dyDescent="0.2">
      <c r="F30" s="2"/>
    </row>
    <row r="31" spans="2:9" ht="52.5" x14ac:dyDescent="0.2">
      <c r="B31" s="1">
        <v>2019</v>
      </c>
      <c r="C31" s="3" t="s">
        <v>53</v>
      </c>
      <c r="D31" s="3" t="s">
        <v>54</v>
      </c>
      <c r="E31" s="3" t="s">
        <v>55</v>
      </c>
      <c r="F31" s="3" t="s">
        <v>49</v>
      </c>
      <c r="G31" s="3" t="s">
        <v>50</v>
      </c>
      <c r="H31" s="3" t="s">
        <v>51</v>
      </c>
      <c r="I31" s="8" t="s">
        <v>52</v>
      </c>
    </row>
    <row r="32" spans="2:9" s="9" customFormat="1" ht="14.25" x14ac:dyDescent="0.2">
      <c r="B32" s="10" t="s">
        <v>62</v>
      </c>
      <c r="C32" s="11"/>
      <c r="D32" s="11"/>
      <c r="E32" s="11"/>
      <c r="F32" s="11"/>
      <c r="G32" s="11"/>
      <c r="H32" s="11"/>
      <c r="I32" s="12"/>
    </row>
    <row r="33" spans="2:9" x14ac:dyDescent="0.2">
      <c r="B33" s="4" t="s">
        <v>66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2:9" x14ac:dyDescent="0.2">
      <c r="B34" s="5" t="s">
        <v>67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</row>
    <row r="35" spans="2:9" s="9" customFormat="1" ht="14.25" x14ac:dyDescent="0.2">
      <c r="B35" s="5" t="s">
        <v>65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</row>
    <row r="36" spans="2:9" x14ac:dyDescent="0.2">
      <c r="B36" s="5" t="s">
        <v>68</v>
      </c>
      <c r="C36" s="5">
        <v>3</v>
      </c>
      <c r="D36" s="5">
        <v>39</v>
      </c>
      <c r="E36" s="5">
        <v>13</v>
      </c>
      <c r="F36" s="5">
        <v>1</v>
      </c>
      <c r="G36" s="5">
        <v>16</v>
      </c>
      <c r="H36" s="5">
        <v>16</v>
      </c>
      <c r="I36" s="22" t="s">
        <v>64</v>
      </c>
    </row>
    <row r="37" spans="2:9" x14ac:dyDescent="0.2">
      <c r="B37" s="5" t="s">
        <v>69</v>
      </c>
      <c r="C37" s="5">
        <v>466</v>
      </c>
      <c r="D37" s="5">
        <v>5131</v>
      </c>
      <c r="E37" s="5">
        <v>11.010729613733906</v>
      </c>
      <c r="F37" s="5">
        <v>93</v>
      </c>
      <c r="G37" s="5">
        <v>2330</v>
      </c>
      <c r="H37" s="5">
        <v>25.053763440860216</v>
      </c>
      <c r="I37" s="5">
        <v>4906.8494623655915</v>
      </c>
    </row>
    <row r="38" spans="2:9" x14ac:dyDescent="0.2">
      <c r="B38" s="5" t="s">
        <v>70</v>
      </c>
      <c r="C38" s="5">
        <v>59</v>
      </c>
      <c r="D38" s="5">
        <v>2249</v>
      </c>
      <c r="E38" s="5">
        <v>38.118644067796609</v>
      </c>
      <c r="F38" s="5">
        <v>27</v>
      </c>
      <c r="G38" s="5">
        <v>2065</v>
      </c>
      <c r="H38" s="5">
        <v>76.481481481481481</v>
      </c>
      <c r="I38" s="5">
        <v>30175.629629629631</v>
      </c>
    </row>
    <row r="39" spans="2:9" x14ac:dyDescent="0.2">
      <c r="B39" s="5" t="s">
        <v>71</v>
      </c>
      <c r="C39" s="5">
        <v>1</v>
      </c>
      <c r="D39" s="5">
        <v>18</v>
      </c>
      <c r="E39" s="5">
        <v>18</v>
      </c>
      <c r="F39" s="5">
        <v>1</v>
      </c>
      <c r="G39" s="5">
        <v>18</v>
      </c>
      <c r="H39" s="5">
        <v>18</v>
      </c>
      <c r="I39" s="22" t="s">
        <v>64</v>
      </c>
    </row>
    <row r="40" spans="2:9" s="9" customFormat="1" x14ac:dyDescent="0.2">
      <c r="B40" s="5" t="s">
        <v>72</v>
      </c>
      <c r="C40" s="5">
        <v>36</v>
      </c>
      <c r="D40" s="5">
        <v>530</v>
      </c>
      <c r="E40" s="5">
        <v>14.722222222222221</v>
      </c>
      <c r="F40" s="5">
        <v>15</v>
      </c>
      <c r="G40" s="5">
        <v>341</v>
      </c>
      <c r="H40" s="5">
        <v>22.733333333333334</v>
      </c>
      <c r="I40" s="5">
        <v>3981.2666666666669</v>
      </c>
    </row>
    <row r="41" spans="2:9" s="9" customFormat="1" x14ac:dyDescent="0.2">
      <c r="B41" s="5" t="s">
        <v>73</v>
      </c>
      <c r="C41" s="5">
        <v>1</v>
      </c>
      <c r="D41" s="5">
        <v>18</v>
      </c>
      <c r="E41" s="5">
        <v>18</v>
      </c>
      <c r="F41" s="5">
        <v>1</v>
      </c>
      <c r="G41" s="5">
        <v>18</v>
      </c>
      <c r="H41" s="5">
        <v>18</v>
      </c>
      <c r="I41" s="22" t="s">
        <v>64</v>
      </c>
    </row>
    <row r="42" spans="2:9" s="9" customFormat="1" x14ac:dyDescent="0.2">
      <c r="B42" s="5" t="s">
        <v>74</v>
      </c>
      <c r="C42" s="5">
        <v>2</v>
      </c>
      <c r="D42" s="5">
        <v>33</v>
      </c>
      <c r="E42" s="5">
        <v>16.5</v>
      </c>
      <c r="F42" s="5">
        <v>2</v>
      </c>
      <c r="G42" s="5">
        <v>33</v>
      </c>
      <c r="H42" s="5">
        <v>16.5</v>
      </c>
      <c r="I42" s="5">
        <v>1692</v>
      </c>
    </row>
    <row r="43" spans="2:9" s="9" customFormat="1" x14ac:dyDescent="0.2">
      <c r="B43" s="5" t="s">
        <v>75</v>
      </c>
      <c r="C43" s="5">
        <v>42</v>
      </c>
      <c r="D43" s="5">
        <v>1125</v>
      </c>
      <c r="E43" s="5">
        <v>26.785714285714285</v>
      </c>
      <c r="F43" s="5">
        <v>29</v>
      </c>
      <c r="G43" s="5">
        <v>1012</v>
      </c>
      <c r="H43" s="5">
        <v>34.896551724137929</v>
      </c>
      <c r="I43" s="5">
        <v>7959.4827586206893</v>
      </c>
    </row>
    <row r="44" spans="2:9" s="9" customFormat="1" x14ac:dyDescent="0.2">
      <c r="B44" s="5" t="s">
        <v>57</v>
      </c>
      <c r="C44" s="5">
        <v>548</v>
      </c>
      <c r="D44" s="5">
        <v>22036</v>
      </c>
      <c r="E44" s="5">
        <v>40.211678832116789</v>
      </c>
      <c r="F44" s="5">
        <v>424</v>
      </c>
      <c r="G44" s="5">
        <v>20849</v>
      </c>
      <c r="H44" s="5">
        <v>49.172169811320757</v>
      </c>
      <c r="I44" s="5">
        <v>16980.379716981133</v>
      </c>
    </row>
    <row r="45" spans="2:9" s="9" customFormat="1" x14ac:dyDescent="0.2">
      <c r="B45" s="5" t="s">
        <v>76</v>
      </c>
      <c r="C45" s="5">
        <v>21506</v>
      </c>
      <c r="D45" s="5">
        <v>306240</v>
      </c>
      <c r="E45" s="5">
        <v>14.239747047335626</v>
      </c>
      <c r="F45" s="5">
        <v>5765</v>
      </c>
      <c r="G45" s="5">
        <v>171572</v>
      </c>
      <c r="H45" s="5">
        <v>29.760971379011274</v>
      </c>
      <c r="I45" s="5">
        <v>6599.9167389418908</v>
      </c>
    </row>
    <row r="46" spans="2:9" s="9" customFormat="1" x14ac:dyDescent="0.2">
      <c r="B46" s="5" t="s">
        <v>77</v>
      </c>
      <c r="C46" s="5">
        <v>3146</v>
      </c>
      <c r="D46" s="5">
        <v>58713</v>
      </c>
      <c r="E46" s="5">
        <v>18.662746344564525</v>
      </c>
      <c r="F46" s="5">
        <v>1315</v>
      </c>
      <c r="G46" s="5">
        <v>41387</v>
      </c>
      <c r="H46" s="5">
        <v>31.473003802281369</v>
      </c>
      <c r="I46" s="5">
        <v>7568.152091254753</v>
      </c>
    </row>
    <row r="47" spans="2:9" s="9" customFormat="1" x14ac:dyDescent="0.2">
      <c r="B47" s="5" t="s">
        <v>78</v>
      </c>
      <c r="C47" s="5">
        <v>18</v>
      </c>
      <c r="D47" s="5">
        <v>1571</v>
      </c>
      <c r="E47" s="5">
        <v>87.277777777777771</v>
      </c>
      <c r="F47" s="5">
        <v>17</v>
      </c>
      <c r="G47" s="5">
        <v>1567</v>
      </c>
      <c r="H47" s="5">
        <v>92.17647058823529</v>
      </c>
      <c r="I47" s="5">
        <v>29026.411764705881</v>
      </c>
    </row>
    <row r="48" spans="2:9" s="9" customFormat="1" x14ac:dyDescent="0.2">
      <c r="B48" s="5" t="s">
        <v>58</v>
      </c>
      <c r="C48" s="5">
        <v>18</v>
      </c>
      <c r="D48" s="5">
        <v>2806</v>
      </c>
      <c r="E48" s="5">
        <v>155.88888888888889</v>
      </c>
      <c r="F48" s="5">
        <v>18</v>
      </c>
      <c r="G48" s="5">
        <v>2806</v>
      </c>
      <c r="H48" s="5">
        <v>155.88888888888889</v>
      </c>
      <c r="I48" s="5">
        <v>56008.888888888891</v>
      </c>
    </row>
    <row r="49" spans="2:9" x14ac:dyDescent="0.2">
      <c r="B49" s="5" t="s">
        <v>59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</row>
    <row r="50" spans="2:9" x14ac:dyDescent="0.2">
      <c r="B50" s="5" t="s">
        <v>60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</row>
    <row r="51" spans="2:9" x14ac:dyDescent="0.2">
      <c r="B51" s="6" t="s">
        <v>61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</row>
    <row r="52" spans="2:9" ht="14.25" x14ac:dyDescent="0.2">
      <c r="B52" s="13" t="s">
        <v>63</v>
      </c>
      <c r="C52" s="14"/>
      <c r="D52" s="14"/>
      <c r="E52" s="14"/>
      <c r="F52" s="14"/>
      <c r="G52" s="14"/>
      <c r="H52" s="14"/>
      <c r="I52" s="15"/>
    </row>
    <row r="53" spans="2:9" x14ac:dyDescent="0.2">
      <c r="B53" s="16" t="s">
        <v>59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</row>
    <row r="54" spans="2:9" x14ac:dyDescent="0.2">
      <c r="B54" s="18" t="s">
        <v>60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</row>
    <row r="55" spans="2:9" x14ac:dyDescent="0.2">
      <c r="B55" s="18" t="s">
        <v>61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</row>
    <row r="56" spans="2:9" x14ac:dyDescent="0.2">
      <c r="B56" s="18" t="s">
        <v>57</v>
      </c>
      <c r="C56" s="19">
        <v>7223</v>
      </c>
      <c r="D56" s="19">
        <v>272506</v>
      </c>
      <c r="E56" s="19">
        <v>37.727537034473208</v>
      </c>
      <c r="F56" s="19">
        <v>5512</v>
      </c>
      <c r="G56" s="19">
        <v>255002</v>
      </c>
      <c r="H56" s="19">
        <v>46.263062409288821</v>
      </c>
      <c r="I56" s="19">
        <v>15024.622278664732</v>
      </c>
    </row>
    <row r="57" spans="2:9" x14ac:dyDescent="0.2">
      <c r="B57" s="20" t="s">
        <v>58</v>
      </c>
      <c r="C57" s="21">
        <v>224</v>
      </c>
      <c r="D57" s="21">
        <v>25460</v>
      </c>
      <c r="E57" s="21">
        <v>113.66071428571429</v>
      </c>
      <c r="F57" s="21">
        <v>197</v>
      </c>
      <c r="G57" s="21">
        <v>25236</v>
      </c>
      <c r="H57" s="21">
        <v>128.10152284263958</v>
      </c>
      <c r="I57" s="21">
        <v>48206.487309644668</v>
      </c>
    </row>
    <row r="60" spans="2:9" ht="38.25" x14ac:dyDescent="0.2">
      <c r="B60" s="1">
        <v>2018</v>
      </c>
      <c r="C60" s="3" t="s">
        <v>44</v>
      </c>
      <c r="D60" s="3" t="s">
        <v>46</v>
      </c>
      <c r="E60" s="3" t="s">
        <v>45</v>
      </c>
      <c r="F60" s="3" t="s">
        <v>49</v>
      </c>
      <c r="G60" s="3" t="s">
        <v>50</v>
      </c>
      <c r="H60" s="3" t="s">
        <v>51</v>
      </c>
      <c r="I60"/>
    </row>
    <row r="61" spans="2:9" s="9" customFormat="1" ht="14.25" x14ac:dyDescent="0.2">
      <c r="B61" s="10" t="s">
        <v>62</v>
      </c>
      <c r="C61" s="11"/>
      <c r="D61" s="11"/>
      <c r="E61" s="11"/>
      <c r="F61" s="11"/>
      <c r="G61" s="11"/>
      <c r="H61" s="12"/>
      <c r="I61"/>
    </row>
    <row r="62" spans="2:9" x14ac:dyDescent="0.2">
      <c r="B62" s="4" t="s">
        <v>66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/>
    </row>
    <row r="63" spans="2:9" s="9" customFormat="1" x14ac:dyDescent="0.2">
      <c r="B63" s="5" t="s">
        <v>67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/>
    </row>
    <row r="64" spans="2:9" s="9" customFormat="1" x14ac:dyDescent="0.2">
      <c r="B64" s="5" t="s">
        <v>65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/>
    </row>
    <row r="65" spans="2:9" s="9" customFormat="1" x14ac:dyDescent="0.2">
      <c r="B65" s="5" t="s">
        <v>68</v>
      </c>
      <c r="C65" s="5">
        <v>1</v>
      </c>
      <c r="D65" s="5">
        <v>4</v>
      </c>
      <c r="E65" s="5">
        <v>4</v>
      </c>
      <c r="F65" s="5">
        <v>0</v>
      </c>
      <c r="G65" s="5">
        <v>0</v>
      </c>
      <c r="H65" s="5">
        <v>0</v>
      </c>
      <c r="I65"/>
    </row>
    <row r="66" spans="2:9" s="9" customFormat="1" x14ac:dyDescent="0.2">
      <c r="B66" s="5" t="s">
        <v>69</v>
      </c>
      <c r="C66" s="5">
        <v>435</v>
      </c>
      <c r="D66" s="5">
        <v>4776</v>
      </c>
      <c r="E66" s="5">
        <v>10.979310344827587</v>
      </c>
      <c r="F66" s="5">
        <v>80</v>
      </c>
      <c r="G66" s="5">
        <v>1951</v>
      </c>
      <c r="H66" s="5">
        <v>24.387499999999999</v>
      </c>
      <c r="I66"/>
    </row>
    <row r="67" spans="2:9" s="9" customFormat="1" x14ac:dyDescent="0.2">
      <c r="B67" s="5" t="s">
        <v>70</v>
      </c>
      <c r="C67" s="5">
        <v>55</v>
      </c>
      <c r="D67" s="5">
        <v>2006</v>
      </c>
      <c r="E67" s="5">
        <v>36.472727272727276</v>
      </c>
      <c r="F67" s="5">
        <v>31</v>
      </c>
      <c r="G67" s="5">
        <v>1857</v>
      </c>
      <c r="H67" s="5">
        <v>59.903225806451616</v>
      </c>
      <c r="I67"/>
    </row>
    <row r="68" spans="2:9" s="9" customFormat="1" x14ac:dyDescent="0.2">
      <c r="B68" s="5" t="s">
        <v>71</v>
      </c>
      <c r="C68" s="5">
        <v>1</v>
      </c>
      <c r="D68" s="5">
        <v>28</v>
      </c>
      <c r="E68" s="5">
        <v>28</v>
      </c>
      <c r="F68" s="5">
        <v>1</v>
      </c>
      <c r="G68" s="5">
        <v>28</v>
      </c>
      <c r="H68" s="5">
        <v>28</v>
      </c>
      <c r="I68"/>
    </row>
    <row r="69" spans="2:9" s="9" customFormat="1" x14ac:dyDescent="0.2">
      <c r="B69" s="5" t="s">
        <v>72</v>
      </c>
      <c r="C69" s="5">
        <v>20</v>
      </c>
      <c r="D69" s="5">
        <v>179</v>
      </c>
      <c r="E69" s="5">
        <v>8.9499999999999993</v>
      </c>
      <c r="F69" s="5">
        <v>2</v>
      </c>
      <c r="G69" s="5">
        <v>33</v>
      </c>
      <c r="H69" s="5">
        <v>16.5</v>
      </c>
      <c r="I69"/>
    </row>
    <row r="70" spans="2:9" s="9" customFormat="1" x14ac:dyDescent="0.2">
      <c r="B70" s="5" t="s">
        <v>73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/>
    </row>
    <row r="71" spans="2:9" s="9" customFormat="1" x14ac:dyDescent="0.2">
      <c r="B71" s="5" t="s">
        <v>74</v>
      </c>
      <c r="C71" s="5">
        <v>1</v>
      </c>
      <c r="D71" s="5">
        <v>36</v>
      </c>
      <c r="E71" s="5">
        <v>36</v>
      </c>
      <c r="F71" s="5">
        <v>1</v>
      </c>
      <c r="G71" s="5">
        <v>36</v>
      </c>
      <c r="H71" s="5">
        <v>36</v>
      </c>
      <c r="I71"/>
    </row>
    <row r="72" spans="2:9" s="9" customFormat="1" x14ac:dyDescent="0.2">
      <c r="B72" s="5" t="s">
        <v>75</v>
      </c>
      <c r="C72" s="5">
        <v>58</v>
      </c>
      <c r="D72" s="5">
        <v>1692</v>
      </c>
      <c r="E72" s="5">
        <v>29.172413793103448</v>
      </c>
      <c r="F72" s="5">
        <v>37</v>
      </c>
      <c r="G72" s="5">
        <v>1482</v>
      </c>
      <c r="H72" s="5">
        <v>40.054054054054056</v>
      </c>
      <c r="I72"/>
    </row>
    <row r="73" spans="2:9" s="9" customFormat="1" x14ac:dyDescent="0.2">
      <c r="B73" s="5" t="s">
        <v>57</v>
      </c>
      <c r="C73" s="5">
        <v>522</v>
      </c>
      <c r="D73" s="5">
        <v>19728</v>
      </c>
      <c r="E73" s="5">
        <v>37.793103448275865</v>
      </c>
      <c r="F73" s="5">
        <v>416</v>
      </c>
      <c r="G73" s="5">
        <v>18656</v>
      </c>
      <c r="H73" s="5">
        <v>44.846153846153847</v>
      </c>
      <c r="I73"/>
    </row>
    <row r="74" spans="2:9" s="9" customFormat="1" x14ac:dyDescent="0.2">
      <c r="B74" s="5" t="s">
        <v>76</v>
      </c>
      <c r="C74" s="5">
        <v>21780</v>
      </c>
      <c r="D74" s="5">
        <v>310424</v>
      </c>
      <c r="E74" s="5">
        <v>14.252708907254362</v>
      </c>
      <c r="F74" s="5">
        <v>6087</v>
      </c>
      <c r="G74" s="5">
        <v>172321</v>
      </c>
      <c r="H74" s="5">
        <v>28.309676359454574</v>
      </c>
      <c r="I74"/>
    </row>
    <row r="75" spans="2:9" s="9" customFormat="1" x14ac:dyDescent="0.2">
      <c r="B75" s="5" t="s">
        <v>77</v>
      </c>
      <c r="C75" s="5">
        <v>3254</v>
      </c>
      <c r="D75" s="5">
        <v>60387</v>
      </c>
      <c r="E75" s="5">
        <v>18.55777504609711</v>
      </c>
      <c r="F75" s="5">
        <v>1415</v>
      </c>
      <c r="G75" s="5">
        <v>42457</v>
      </c>
      <c r="H75" s="5">
        <v>30.00494699646643</v>
      </c>
      <c r="I75"/>
    </row>
    <row r="76" spans="2:9" s="9" customFormat="1" x14ac:dyDescent="0.2">
      <c r="B76" s="5" t="s">
        <v>78</v>
      </c>
      <c r="C76" s="5">
        <v>19</v>
      </c>
      <c r="D76" s="5">
        <v>1500</v>
      </c>
      <c r="E76" s="5">
        <v>78.94736842105263</v>
      </c>
      <c r="F76" s="5">
        <v>16</v>
      </c>
      <c r="G76" s="5">
        <v>1480</v>
      </c>
      <c r="H76" s="5">
        <v>92.5</v>
      </c>
      <c r="I76"/>
    </row>
    <row r="77" spans="2:9" s="9" customFormat="1" x14ac:dyDescent="0.2">
      <c r="B77" s="5" t="s">
        <v>58</v>
      </c>
      <c r="C77" s="5">
        <v>12</v>
      </c>
      <c r="D77" s="5">
        <v>1500</v>
      </c>
      <c r="E77" s="5">
        <v>125</v>
      </c>
      <c r="F77" s="5">
        <v>10</v>
      </c>
      <c r="G77" s="5">
        <v>1484</v>
      </c>
      <c r="H77" s="5">
        <v>148.4</v>
      </c>
      <c r="I77"/>
    </row>
    <row r="78" spans="2:9" x14ac:dyDescent="0.2">
      <c r="B78" s="5" t="s">
        <v>59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/>
    </row>
    <row r="79" spans="2:9" x14ac:dyDescent="0.2">
      <c r="B79" s="5" t="s">
        <v>60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/>
    </row>
    <row r="80" spans="2:9" x14ac:dyDescent="0.2">
      <c r="B80" s="6" t="s">
        <v>61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/>
    </row>
    <row r="81" spans="2:9" ht="14.25" x14ac:dyDescent="0.2">
      <c r="B81" s="13" t="s">
        <v>63</v>
      </c>
      <c r="C81" s="14"/>
      <c r="D81" s="14"/>
      <c r="E81" s="14"/>
      <c r="F81" s="14"/>
      <c r="G81" s="14"/>
      <c r="H81" s="15"/>
      <c r="I81"/>
    </row>
    <row r="82" spans="2:9" x14ac:dyDescent="0.2">
      <c r="B82" s="16" t="s">
        <v>59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/>
    </row>
    <row r="83" spans="2:9" x14ac:dyDescent="0.2">
      <c r="B83" s="18" t="s">
        <v>60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/>
    </row>
    <row r="84" spans="2:9" x14ac:dyDescent="0.2">
      <c r="B84" s="18" t="s">
        <v>61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/>
    </row>
    <row r="85" spans="2:9" x14ac:dyDescent="0.2">
      <c r="B85" s="18" t="s">
        <v>57</v>
      </c>
      <c r="C85" s="19">
        <v>6859</v>
      </c>
      <c r="D85" s="19">
        <v>242382</v>
      </c>
      <c r="E85" s="19">
        <v>35.337804344656654</v>
      </c>
      <c r="F85" s="19">
        <v>5215</v>
      </c>
      <c r="G85" s="19">
        <v>225578</v>
      </c>
      <c r="H85" s="19">
        <v>43.25560882070949</v>
      </c>
      <c r="I85"/>
    </row>
    <row r="86" spans="2:9" x14ac:dyDescent="0.2">
      <c r="B86" s="20" t="s">
        <v>58</v>
      </c>
      <c r="C86" s="21">
        <v>173</v>
      </c>
      <c r="D86" s="21">
        <v>19005</v>
      </c>
      <c r="E86" s="21">
        <v>109.85549132947978</v>
      </c>
      <c r="F86" s="21">
        <v>148</v>
      </c>
      <c r="G86" s="21">
        <v>18767</v>
      </c>
      <c r="H86" s="21">
        <v>126.80405405405405</v>
      </c>
      <c r="I86"/>
    </row>
    <row r="87" spans="2:9" x14ac:dyDescent="0.2">
      <c r="I87"/>
    </row>
    <row r="88" spans="2:9" x14ac:dyDescent="0.2">
      <c r="I88"/>
    </row>
    <row r="89" spans="2:9" ht="38.25" x14ac:dyDescent="0.2">
      <c r="B89" s="1">
        <v>2017</v>
      </c>
      <c r="C89" s="3" t="s">
        <v>44</v>
      </c>
      <c r="D89" s="3" t="s">
        <v>46</v>
      </c>
      <c r="E89" s="3" t="s">
        <v>45</v>
      </c>
      <c r="F89" s="3" t="s">
        <v>49</v>
      </c>
      <c r="G89" s="3" t="s">
        <v>50</v>
      </c>
      <c r="H89" s="3" t="s">
        <v>51</v>
      </c>
      <c r="I89"/>
    </row>
    <row r="90" spans="2:9" s="9" customFormat="1" ht="14.25" x14ac:dyDescent="0.2">
      <c r="B90" s="10" t="s">
        <v>62</v>
      </c>
      <c r="C90" s="11"/>
      <c r="D90" s="11"/>
      <c r="E90" s="11"/>
      <c r="F90" s="11"/>
      <c r="G90" s="11"/>
      <c r="H90" s="12"/>
      <c r="I90"/>
    </row>
    <row r="91" spans="2:9" x14ac:dyDescent="0.2">
      <c r="B91" s="4" t="s">
        <v>66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/>
    </row>
    <row r="92" spans="2:9" x14ac:dyDescent="0.2">
      <c r="B92" s="5" t="s">
        <v>67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/>
    </row>
    <row r="93" spans="2:9" x14ac:dyDescent="0.2">
      <c r="B93" s="5" t="s">
        <v>65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/>
    </row>
    <row r="94" spans="2:9" s="9" customFormat="1" x14ac:dyDescent="0.2">
      <c r="B94" s="5" t="s">
        <v>68</v>
      </c>
      <c r="C94" s="5">
        <v>3</v>
      </c>
      <c r="D94" s="5">
        <v>63</v>
      </c>
      <c r="E94" s="5">
        <v>21</v>
      </c>
      <c r="F94" s="5">
        <v>2</v>
      </c>
      <c r="G94" s="5">
        <v>55</v>
      </c>
      <c r="H94" s="5">
        <v>27.5</v>
      </c>
      <c r="I94"/>
    </row>
    <row r="95" spans="2:9" x14ac:dyDescent="0.2">
      <c r="B95" s="5" t="s">
        <v>69</v>
      </c>
      <c r="C95" s="5">
        <v>397</v>
      </c>
      <c r="D95" s="5">
        <v>4026</v>
      </c>
      <c r="E95" s="5">
        <v>10.141057934508817</v>
      </c>
      <c r="F95" s="5">
        <v>62</v>
      </c>
      <c r="G95" s="5">
        <v>1523</v>
      </c>
      <c r="H95" s="5">
        <v>24.56451612903226</v>
      </c>
      <c r="I95"/>
    </row>
    <row r="96" spans="2:9" x14ac:dyDescent="0.2">
      <c r="B96" s="5" t="s">
        <v>70</v>
      </c>
      <c r="C96" s="5">
        <v>52</v>
      </c>
      <c r="D96" s="5">
        <v>1799</v>
      </c>
      <c r="E96" s="5">
        <v>34.596153846153847</v>
      </c>
      <c r="F96" s="5">
        <v>17</v>
      </c>
      <c r="G96" s="5">
        <v>1546</v>
      </c>
      <c r="H96" s="5">
        <v>90.941176470588232</v>
      </c>
      <c r="I96"/>
    </row>
    <row r="97" spans="2:9" x14ac:dyDescent="0.2">
      <c r="B97" s="5" t="s">
        <v>71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/>
    </row>
    <row r="98" spans="2:9" x14ac:dyDescent="0.2">
      <c r="B98" s="5" t="s">
        <v>72</v>
      </c>
      <c r="C98" s="5">
        <v>7</v>
      </c>
      <c r="D98" s="5">
        <v>343</v>
      </c>
      <c r="E98" s="5">
        <v>49</v>
      </c>
      <c r="F98" s="5">
        <v>5</v>
      </c>
      <c r="G98" s="5">
        <v>334</v>
      </c>
      <c r="H98" s="5">
        <v>66.8</v>
      </c>
      <c r="I98"/>
    </row>
    <row r="99" spans="2:9" x14ac:dyDescent="0.2">
      <c r="B99" s="5" t="s">
        <v>73</v>
      </c>
      <c r="C99" s="5">
        <v>1</v>
      </c>
      <c r="D99" s="5">
        <v>52</v>
      </c>
      <c r="E99" s="5">
        <v>52</v>
      </c>
      <c r="F99" s="5">
        <v>1</v>
      </c>
      <c r="G99" s="5">
        <v>52</v>
      </c>
      <c r="H99" s="5">
        <v>52</v>
      </c>
      <c r="I99"/>
    </row>
    <row r="100" spans="2:9" x14ac:dyDescent="0.2">
      <c r="B100" s="5" t="s">
        <v>74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/>
    </row>
    <row r="101" spans="2:9" x14ac:dyDescent="0.2">
      <c r="B101" s="5" t="s">
        <v>75</v>
      </c>
      <c r="C101" s="5">
        <v>44</v>
      </c>
      <c r="D101" s="5">
        <v>1060</v>
      </c>
      <c r="E101" s="5">
        <v>24.09090909090909</v>
      </c>
      <c r="F101" s="5">
        <v>25</v>
      </c>
      <c r="G101" s="5">
        <v>886</v>
      </c>
      <c r="H101" s="5">
        <v>35.44</v>
      </c>
      <c r="I101"/>
    </row>
    <row r="102" spans="2:9" x14ac:dyDescent="0.2">
      <c r="B102" s="5" t="s">
        <v>57</v>
      </c>
      <c r="C102" s="5">
        <v>496</v>
      </c>
      <c r="D102" s="5">
        <v>19385</v>
      </c>
      <c r="E102" s="5">
        <v>39.082661290322584</v>
      </c>
      <c r="F102" s="5">
        <v>367</v>
      </c>
      <c r="G102" s="5">
        <v>18027</v>
      </c>
      <c r="H102" s="5">
        <v>49.119891008174385</v>
      </c>
      <c r="I102"/>
    </row>
    <row r="103" spans="2:9" x14ac:dyDescent="0.2">
      <c r="B103" s="5" t="s">
        <v>76</v>
      </c>
      <c r="C103" s="5">
        <v>21193</v>
      </c>
      <c r="D103" s="5">
        <v>310628</v>
      </c>
      <c r="E103" s="5">
        <v>14.657103760675694</v>
      </c>
      <c r="F103" s="5">
        <v>6103</v>
      </c>
      <c r="G103" s="5">
        <v>179271</v>
      </c>
      <c r="H103" s="5">
        <v>29.374242175979028</v>
      </c>
      <c r="I103"/>
    </row>
    <row r="104" spans="2:9" x14ac:dyDescent="0.2">
      <c r="B104" s="5" t="s">
        <v>77</v>
      </c>
      <c r="C104" s="5">
        <v>2883</v>
      </c>
      <c r="D104" s="5">
        <v>54835</v>
      </c>
      <c r="E104" s="5">
        <v>19.020117932708985</v>
      </c>
      <c r="F104" s="5">
        <v>1325</v>
      </c>
      <c r="G104" s="5">
        <v>39788</v>
      </c>
      <c r="H104" s="5">
        <v>30.028679245283019</v>
      </c>
      <c r="I104"/>
    </row>
    <row r="105" spans="2:9" x14ac:dyDescent="0.2">
      <c r="B105" s="5" t="s">
        <v>78</v>
      </c>
      <c r="C105" s="5">
        <v>11</v>
      </c>
      <c r="D105" s="5">
        <v>1531</v>
      </c>
      <c r="E105" s="5">
        <v>139.18181818181819</v>
      </c>
      <c r="F105" s="5">
        <v>9</v>
      </c>
      <c r="G105" s="5">
        <v>1517</v>
      </c>
      <c r="H105" s="5">
        <v>168.55555555555554</v>
      </c>
      <c r="I105"/>
    </row>
    <row r="106" spans="2:9" x14ac:dyDescent="0.2">
      <c r="B106" s="5" t="s">
        <v>58</v>
      </c>
      <c r="C106" s="5">
        <v>18</v>
      </c>
      <c r="D106" s="5">
        <v>2004</v>
      </c>
      <c r="E106" s="5">
        <v>111.33333333333333</v>
      </c>
      <c r="F106" s="5">
        <v>15</v>
      </c>
      <c r="G106" s="5">
        <v>1988</v>
      </c>
      <c r="H106" s="5">
        <v>132.53333333333333</v>
      </c>
      <c r="I106"/>
    </row>
    <row r="107" spans="2:9" s="9" customFormat="1" x14ac:dyDescent="0.2">
      <c r="B107" s="5" t="s">
        <v>59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/>
    </row>
    <row r="108" spans="2:9" s="9" customFormat="1" x14ac:dyDescent="0.2">
      <c r="B108" s="5" t="s">
        <v>60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/>
    </row>
    <row r="109" spans="2:9" s="9" customFormat="1" x14ac:dyDescent="0.2">
      <c r="B109" s="6" t="s">
        <v>61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/>
    </row>
    <row r="110" spans="2:9" s="9" customFormat="1" ht="14.25" x14ac:dyDescent="0.2">
      <c r="B110" s="13" t="s">
        <v>63</v>
      </c>
      <c r="C110" s="14"/>
      <c r="D110" s="14"/>
      <c r="E110" s="14"/>
      <c r="F110" s="14"/>
      <c r="G110" s="14"/>
      <c r="H110" s="15"/>
      <c r="I110"/>
    </row>
    <row r="111" spans="2:9" s="9" customFormat="1" x14ac:dyDescent="0.2">
      <c r="B111" s="16" t="s">
        <v>59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/>
    </row>
    <row r="112" spans="2:9" s="9" customFormat="1" x14ac:dyDescent="0.2">
      <c r="B112" s="18" t="s">
        <v>60</v>
      </c>
      <c r="C112" s="19"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/>
    </row>
    <row r="113" spans="2:9" s="9" customFormat="1" x14ac:dyDescent="0.2">
      <c r="B113" s="18" t="s">
        <v>61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  <c r="H113" s="19">
        <v>0</v>
      </c>
      <c r="I113"/>
    </row>
    <row r="114" spans="2:9" s="9" customFormat="1" x14ac:dyDescent="0.2">
      <c r="B114" s="18" t="s">
        <v>57</v>
      </c>
      <c r="C114" s="19">
        <v>6368</v>
      </c>
      <c r="D114" s="19">
        <v>235530</v>
      </c>
      <c r="E114" s="19">
        <v>36.986494974874368</v>
      </c>
      <c r="F114" s="19">
        <v>4817</v>
      </c>
      <c r="G114" s="19">
        <v>219894</v>
      </c>
      <c r="H114" s="19">
        <v>45.649574423915297</v>
      </c>
      <c r="I114"/>
    </row>
    <row r="115" spans="2:9" s="9" customFormat="1" x14ac:dyDescent="0.2">
      <c r="B115" s="20" t="s">
        <v>58</v>
      </c>
      <c r="C115" s="21">
        <v>197</v>
      </c>
      <c r="D115" s="21">
        <v>23691</v>
      </c>
      <c r="E115" s="21">
        <v>120.25888324873097</v>
      </c>
      <c r="F115" s="21">
        <v>166</v>
      </c>
      <c r="G115" s="21">
        <v>23402</v>
      </c>
      <c r="H115" s="21">
        <v>140.97590361445782</v>
      </c>
      <c r="I115"/>
    </row>
    <row r="116" spans="2:9" s="9" customFormat="1" x14ac:dyDescent="0.2">
      <c r="B116" s="23"/>
      <c r="C116" s="24"/>
      <c r="D116" s="24"/>
      <c r="E116" s="24"/>
      <c r="F116" s="24"/>
      <c r="G116" s="24"/>
      <c r="H116" s="24"/>
      <c r="I116"/>
    </row>
    <row r="117" spans="2:9" x14ac:dyDescent="0.2">
      <c r="B117" s="2" t="s">
        <v>47</v>
      </c>
    </row>
    <row r="118" spans="2:9" x14ac:dyDescent="0.2">
      <c r="B118" s="2" t="s">
        <v>48</v>
      </c>
      <c r="C118" s="9" t="s">
        <v>56</v>
      </c>
    </row>
    <row r="119" spans="2:9" x14ac:dyDescent="0.2">
      <c r="C119" s="2" t="s">
        <v>79</v>
      </c>
    </row>
    <row r="122" spans="2:9" x14ac:dyDescent="0.2">
      <c r="C122"/>
    </row>
  </sheetData>
  <pageMargins left="0.7" right="0.7" top="0.78740157499999996" bottom="0.78740157499999996" header="0.3" footer="0.3"/>
  <pageSetup paperSize="9" scale="42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data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Holická Michaela (ČSSZ 26)</dc:creator>
  <cp:lastModifiedBy>Mik Tomáš (ČSSZ 24)</cp:lastModifiedBy>
  <dcterms:created xsi:type="dcterms:W3CDTF">2021-06-08T07:30:40Z</dcterms:created>
  <dcterms:modified xsi:type="dcterms:W3CDTF">2021-10-08T06:07:21Z</dcterms:modified>
</cp:coreProperties>
</file>